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O71" i="1" l="1"/>
  <c r="P71" i="1" s="1"/>
  <c r="L71" i="1"/>
  <c r="M71" i="1" s="1"/>
  <c r="I71" i="1"/>
  <c r="J71" i="1" s="1"/>
  <c r="F71" i="1"/>
  <c r="G71" i="1" s="1"/>
  <c r="O70" i="1"/>
  <c r="P70" i="1" s="1"/>
  <c r="O69" i="1"/>
  <c r="P69" i="1" s="1"/>
  <c r="L69" i="1"/>
  <c r="M69" i="1" s="1"/>
  <c r="I69" i="1"/>
  <c r="J69" i="1" s="1"/>
  <c r="F69" i="1"/>
  <c r="G69" i="1" s="1"/>
  <c r="L68" i="1"/>
  <c r="M68" i="1" s="1"/>
  <c r="O67" i="1"/>
  <c r="P67" i="1" s="1"/>
  <c r="L67" i="1"/>
  <c r="M67" i="1" s="1"/>
  <c r="I67" i="1"/>
  <c r="J67" i="1" s="1"/>
  <c r="F67" i="1"/>
  <c r="G67" i="1" s="1"/>
  <c r="B65" i="1"/>
  <c r="B64" i="1"/>
  <c r="O63" i="1"/>
  <c r="P63" i="1" s="1"/>
  <c r="B63" i="1"/>
  <c r="I62" i="1"/>
  <c r="J62" i="1" s="1"/>
  <c r="B62" i="1"/>
  <c r="B61" i="1"/>
  <c r="L61" i="1" s="1"/>
  <c r="M61" i="1" s="1"/>
  <c r="B60" i="1"/>
  <c r="F57" i="1"/>
  <c r="G57" i="1" s="1"/>
  <c r="B57" i="1"/>
  <c r="O57" i="1" s="1"/>
  <c r="P57" i="1" s="1"/>
  <c r="B56" i="1"/>
  <c r="B55" i="1"/>
  <c r="I54" i="1"/>
  <c r="J54" i="1" s="1"/>
  <c r="B54" i="1"/>
  <c r="I53" i="1"/>
  <c r="J53" i="1" s="1"/>
  <c r="B53" i="1"/>
  <c r="I50" i="1"/>
  <c r="J50" i="1" s="1"/>
  <c r="B50" i="1"/>
  <c r="B49" i="1"/>
  <c r="F49" i="1" s="1"/>
  <c r="G49" i="1" s="1"/>
  <c r="B48" i="1"/>
  <c r="I48" i="1" s="1"/>
  <c r="J48" i="1" s="1"/>
  <c r="I47" i="1"/>
  <c r="J47" i="1" s="1"/>
  <c r="B47" i="1"/>
  <c r="F47" i="1" s="1"/>
  <c r="G47" i="1" s="1"/>
  <c r="I45" i="1"/>
  <c r="J45" i="1" s="1"/>
  <c r="B45" i="1"/>
  <c r="B44" i="1"/>
  <c r="F44" i="1" s="1"/>
  <c r="G44" i="1" s="1"/>
  <c r="B43" i="1"/>
  <c r="I43" i="1" s="1"/>
  <c r="J43" i="1" s="1"/>
  <c r="I42" i="1"/>
  <c r="J42" i="1" s="1"/>
  <c r="B42" i="1"/>
  <c r="I39" i="1"/>
  <c r="J39" i="1" s="1"/>
  <c r="B39" i="1"/>
  <c r="B38" i="1"/>
  <c r="F38" i="1" s="1"/>
  <c r="G38" i="1" s="1"/>
  <c r="B37" i="1"/>
  <c r="I36" i="1"/>
  <c r="J36" i="1" s="1"/>
  <c r="B36" i="1"/>
  <c r="I34" i="1"/>
  <c r="J34" i="1" s="1"/>
  <c r="B34" i="1"/>
  <c r="B33" i="1"/>
  <c r="F33" i="1" s="1"/>
  <c r="G33" i="1" s="1"/>
  <c r="B32" i="1"/>
  <c r="I31" i="1"/>
  <c r="J31" i="1" s="1"/>
  <c r="B31" i="1"/>
  <c r="F29" i="1"/>
  <c r="G29" i="1" s="1"/>
  <c r="B29" i="1"/>
  <c r="B28" i="1"/>
  <c r="F27" i="1"/>
  <c r="G27" i="1" s="1"/>
  <c r="B27" i="1"/>
  <c r="I26" i="1"/>
  <c r="J26" i="1" s="1"/>
  <c r="B26" i="1"/>
  <c r="L21" i="1"/>
  <c r="M21" i="1" s="1"/>
  <c r="B21" i="1"/>
  <c r="I20" i="1"/>
  <c r="J20" i="1" s="1"/>
  <c r="F20" i="1"/>
  <c r="G20" i="1" s="1"/>
  <c r="B20" i="1"/>
  <c r="O20" i="1" s="1"/>
  <c r="P20" i="1" s="1"/>
  <c r="B19" i="1"/>
  <c r="B18" i="1"/>
  <c r="O16" i="1"/>
  <c r="P16" i="1" s="1"/>
  <c r="B16" i="1"/>
  <c r="L16" i="1" s="1"/>
  <c r="M16" i="1" s="1"/>
  <c r="I15" i="1"/>
  <c r="J15" i="1" s="1"/>
  <c r="B15" i="1"/>
  <c r="F15" i="1" s="1"/>
  <c r="G15" i="1" s="1"/>
  <c r="B14" i="1"/>
  <c r="L14" i="1" s="1"/>
  <c r="M14" i="1" s="1"/>
  <c r="I13" i="1"/>
  <c r="J13" i="1" s="1"/>
  <c r="B13" i="1"/>
  <c r="O13" i="1" s="1"/>
  <c r="P13" i="1" s="1"/>
  <c r="B10" i="1"/>
  <c r="F10" i="1" s="1"/>
  <c r="G10" i="1" s="1"/>
  <c r="B9" i="1"/>
  <c r="I8" i="1"/>
  <c r="J8" i="1" s="1"/>
  <c r="B8" i="1"/>
  <c r="F8" i="1" s="1"/>
  <c r="G8" i="1" s="1"/>
  <c r="I7" i="1"/>
  <c r="J7" i="1" s="1"/>
  <c r="B7" i="1"/>
  <c r="K4" i="1"/>
  <c r="N4" i="1"/>
  <c r="F7" i="1" l="1"/>
  <c r="G7" i="1" s="1"/>
  <c r="I9" i="1"/>
  <c r="J9" i="1" s="1"/>
  <c r="I14" i="1"/>
  <c r="J14" i="1" s="1"/>
  <c r="O15" i="1"/>
  <c r="P15" i="1" s="1"/>
  <c r="I16" i="1"/>
  <c r="J16" i="1" s="1"/>
  <c r="H4" i="1"/>
  <c r="F9" i="1"/>
  <c r="G9" i="1" s="1"/>
  <c r="I10" i="1"/>
  <c r="J10" i="1" s="1"/>
  <c r="L13" i="1"/>
  <c r="M13" i="1" s="1"/>
  <c r="F14" i="1"/>
  <c r="G14" i="1" s="1"/>
  <c r="L15" i="1"/>
  <c r="M15" i="1" s="1"/>
  <c r="F16" i="1"/>
  <c r="G16" i="1" s="1"/>
  <c r="O18" i="1"/>
  <c r="P18" i="1" s="1"/>
  <c r="F19" i="1"/>
  <c r="G19" i="1" s="1"/>
  <c r="L19" i="1"/>
  <c r="M19" i="1" s="1"/>
  <c r="I21" i="1"/>
  <c r="J21" i="1" s="1"/>
  <c r="F28" i="1"/>
  <c r="G28" i="1" s="1"/>
  <c r="F31" i="1"/>
  <c r="G31" i="1" s="1"/>
  <c r="I37" i="1"/>
  <c r="J37" i="1" s="1"/>
  <c r="F37" i="1"/>
  <c r="G37" i="1" s="1"/>
  <c r="O21" i="1"/>
  <c r="P21" i="1" s="1"/>
  <c r="O55" i="1"/>
  <c r="P55" i="1" s="1"/>
  <c r="O14" i="1"/>
  <c r="P14" i="1" s="1"/>
  <c r="F13" i="1"/>
  <c r="G13" i="1" s="1"/>
  <c r="F18" i="1"/>
  <c r="G18" i="1" s="1"/>
  <c r="L18" i="1"/>
  <c r="M18" i="1" s="1"/>
  <c r="I19" i="1"/>
  <c r="J19" i="1" s="1"/>
  <c r="O19" i="1"/>
  <c r="P19" i="1" s="1"/>
  <c r="F21" i="1"/>
  <c r="G21" i="1" s="1"/>
  <c r="I27" i="1"/>
  <c r="J27" i="1" s="1"/>
  <c r="I29" i="1"/>
  <c r="J29" i="1" s="1"/>
  <c r="F32" i="1"/>
  <c r="G32" i="1" s="1"/>
  <c r="F36" i="1"/>
  <c r="G36" i="1" s="1"/>
  <c r="F42" i="1"/>
  <c r="G42" i="1" s="1"/>
  <c r="I18" i="1"/>
  <c r="J18" i="1" s="1"/>
  <c r="F26" i="1"/>
  <c r="G26" i="1" s="1"/>
  <c r="I32" i="1"/>
  <c r="J32" i="1" s="1"/>
  <c r="L20" i="1"/>
  <c r="M20" i="1" s="1"/>
  <c r="I28" i="1"/>
  <c r="J28" i="1" s="1"/>
  <c r="I33" i="1"/>
  <c r="J33" i="1" s="1"/>
  <c r="I38" i="1"/>
  <c r="J38" i="1" s="1"/>
  <c r="I44" i="1"/>
  <c r="J44" i="1" s="1"/>
  <c r="I49" i="1"/>
  <c r="J49" i="1" s="1"/>
  <c r="F53" i="1"/>
  <c r="G53" i="1" s="1"/>
  <c r="L54" i="1"/>
  <c r="M54" i="1" s="1"/>
  <c r="O54" i="1"/>
  <c r="P54" i="1" s="1"/>
  <c r="I55" i="1"/>
  <c r="J55" i="1" s="1"/>
  <c r="L55" i="1"/>
  <c r="M55" i="1" s="1"/>
  <c r="I57" i="1"/>
  <c r="J57" i="1" s="1"/>
  <c r="L57" i="1"/>
  <c r="M57" i="1" s="1"/>
  <c r="F61" i="1"/>
  <c r="G61" i="1" s="1"/>
  <c r="O61" i="1"/>
  <c r="P61" i="1" s="1"/>
  <c r="L62" i="1"/>
  <c r="M62" i="1" s="1"/>
  <c r="O62" i="1"/>
  <c r="P62" i="1" s="1"/>
  <c r="I63" i="1"/>
  <c r="J63" i="1" s="1"/>
  <c r="L63" i="1"/>
  <c r="M63" i="1" s="1"/>
  <c r="F64" i="1"/>
  <c r="G64" i="1" s="1"/>
  <c r="F65" i="1"/>
  <c r="G65" i="1" s="1"/>
  <c r="I68" i="1"/>
  <c r="J68" i="1" s="1"/>
  <c r="O68" i="1"/>
  <c r="P68" i="1" s="1"/>
  <c r="F70" i="1"/>
  <c r="G70" i="1" s="1"/>
  <c r="L70" i="1"/>
  <c r="M70" i="1" s="1"/>
  <c r="F43" i="1"/>
  <c r="G43" i="1" s="1"/>
  <c r="F48" i="1"/>
  <c r="G48" i="1" s="1"/>
  <c r="O53" i="1"/>
  <c r="P53" i="1" s="1"/>
  <c r="F56" i="1"/>
  <c r="G56" i="1" s="1"/>
  <c r="F60" i="1"/>
  <c r="G60" i="1" s="1"/>
  <c r="O64" i="1"/>
  <c r="P64" i="1" s="1"/>
  <c r="F34" i="1"/>
  <c r="G34" i="1" s="1"/>
  <c r="F39" i="1"/>
  <c r="G39" i="1" s="1"/>
  <c r="F45" i="1"/>
  <c r="G45" i="1" s="1"/>
  <c r="F50" i="1"/>
  <c r="G50" i="1" s="1"/>
  <c r="L53" i="1"/>
  <c r="M53" i="1" s="1"/>
  <c r="F55" i="1"/>
  <c r="G55" i="1" s="1"/>
  <c r="L56" i="1"/>
  <c r="M56" i="1" s="1"/>
  <c r="O56" i="1"/>
  <c r="P56" i="1" s="1"/>
  <c r="L60" i="1"/>
  <c r="M60" i="1" s="1"/>
  <c r="O60" i="1"/>
  <c r="P60" i="1" s="1"/>
  <c r="I61" i="1"/>
  <c r="J61" i="1" s="1"/>
  <c r="F62" i="1"/>
  <c r="G62" i="1" s="1"/>
  <c r="F63" i="1"/>
  <c r="G63" i="1" s="1"/>
  <c r="I64" i="1"/>
  <c r="J64" i="1" s="1"/>
  <c r="L64" i="1"/>
  <c r="M64" i="1" s="1"/>
  <c r="L65" i="1"/>
  <c r="M65" i="1" s="1"/>
  <c r="O65" i="1"/>
  <c r="P65" i="1" s="1"/>
  <c r="F68" i="1"/>
  <c r="G68" i="1" s="1"/>
  <c r="I70" i="1"/>
  <c r="J70" i="1" s="1"/>
  <c r="F54" i="1"/>
  <c r="G54" i="1" s="1"/>
  <c r="I56" i="1"/>
  <c r="J56" i="1" s="1"/>
  <c r="I60" i="1"/>
  <c r="J60" i="1" s="1"/>
  <c r="I65" i="1"/>
  <c r="J65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<sst xmlns="http://schemas.openxmlformats.org/spreadsheetml/2006/main" count="117" uniqueCount="44">
  <si>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</si>
  <si>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</si>
  <si>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</si>
  <si>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</si>
  <si>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</si>
  <si>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</si>
  <si>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</si>
  <si>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</si>
  <si>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</si>
  <si>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</si>
  <si>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</si>
  <si>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</si>
  <si>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</si>
  <si>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</si>
  <si>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</si>
  <si>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</si>
  <si>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</si>
  <si>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</si>
  <si>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</si>
  <si>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</si>
  <si>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</si>
  <si>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</si>
  <si>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</si>
  <si>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</si>
  <si>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</si>
  <si>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</si>
  <si>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</si>
  <si>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</si>
  <si>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</si>
  <si>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</si>
  <si>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</si>
  <si>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</si>
  <si>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</si>
  <si>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</si>
  <si>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</si>
  <si>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</si>
  <si>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</si>
  <si>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</si>
  <si>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2017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</si>
  <si>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</si>
  <si>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</si>
  <si>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2017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</si>
  <si>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2017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</si>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</sst>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A11" sqref="A11:P11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27.12.2016 г. 
№ 519-ЭЭ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27.12.2016 г. 
№ 519-ЭЭ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27.12.2016 г. 
№ 519-ЭЭ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1897.78</v>
      </c>
      <c r="C7" s="28">
        <v>1076.6300000000001</v>
      </c>
      <c r="D7" s="29">
        <v>3.0470000000000002</v>
      </c>
      <c r="E7" s="30">
        <v>102.12</v>
      </c>
      <c r="F7" s="28">
        <f>ROUND(IF(B7=0,0,B7+C7+E7+D7),2)</f>
        <v>3079.58</v>
      </c>
      <c r="G7" s="31" t="str">
        <f>CONCATENATE(F7," = ",B7," + ",C7," + ",E7," + ",D7,)</f>
        <v>3079,58 = 1897,78 + 1076,63 + 102,12 + 3,047</v>
      </c>
      <c r="H7" s="30">
        <v>97.05</v>
      </c>
      <c r="I7" s="28">
        <f>ROUND(IF(H7=0,0,B7+C7+D7+H7),2)</f>
        <v>3074.51</v>
      </c>
      <c r="J7" s="31" t="str">
        <f>CONCATENATE(I7," = ",B7," + ",C7," + ",H7," + ",D7,)</f>
        <v>3074,51 = 1897,78 + 1076,63 + 97,05 + 3,047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1897.78</v>
      </c>
      <c r="C8" s="34">
        <v>1486.86</v>
      </c>
      <c r="D8" s="35">
        <v>3.0470000000000002</v>
      </c>
      <c r="E8" s="36">
        <v>102.12</v>
      </c>
      <c r="F8" s="34">
        <f>ROUND(IF(B8=0,0,B8+C8+E8+D8),2)</f>
        <v>3489.81</v>
      </c>
      <c r="G8" s="37" t="str">
        <f>CONCATENATE(F8," = ",B8," + ",C8," + ",E8," + ",D8,)</f>
        <v>3489,81 = 1897,78 + 1486,86 + 102,12 + 3,047</v>
      </c>
      <c r="H8" s="36">
        <v>97.05</v>
      </c>
      <c r="I8" s="34">
        <f>ROUND(IF(H8=0,0,B8+C8+D8+H8),2)</f>
        <v>3484.74</v>
      </c>
      <c r="J8" s="37" t="str">
        <f>CONCATENATE(I8," = ",B8," + ",C8," + ",H8," + ",D8,)</f>
        <v>3484,74 = 1897,78 + 1486,86 + 97,05 + 3,047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1897.78</v>
      </c>
      <c r="C9" s="34">
        <v>1537.5</v>
      </c>
      <c r="D9" s="35">
        <v>3.0470000000000002</v>
      </c>
      <c r="E9" s="36">
        <v>102.12</v>
      </c>
      <c r="F9" s="34">
        <f>ROUND(IF(B9=0,0,B9+C9+E9+D9),2)</f>
        <v>3540.45</v>
      </c>
      <c r="G9" s="37" t="str">
        <f>CONCATENATE(F9," = ",B9," + ",C9," + ",E9," + ",D9,)</f>
        <v>3540,45 = 1897,78 + 1537,5 + 102,12 + 3,047</v>
      </c>
      <c r="H9" s="36">
        <v>97.05</v>
      </c>
      <c r="I9" s="34">
        <f>ROUND(IF(H9=0,0,B9+C9+D9+H9),2)</f>
        <v>3535.38</v>
      </c>
      <c r="J9" s="37" t="str">
        <f>CONCATENATE(I9," = ",B9," + ",C9," + ",H9," + ",D9,)</f>
        <v>3535,38 = 1897,78 + 1537,5 + 97,05 + 3,047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1897.78</v>
      </c>
      <c r="C10" s="40">
        <v>1780.34</v>
      </c>
      <c r="D10" s="41">
        <v>3.0470000000000002</v>
      </c>
      <c r="E10" s="42">
        <v>102.12</v>
      </c>
      <c r="F10" s="40">
        <f>ROUND(IF(B10=0,0,B10+C10+E10+D10),2)</f>
        <v>3783.29</v>
      </c>
      <c r="G10" s="43" t="str">
        <f>CONCATENATE(F10," = ",B10," + ",C10," + ",E10," + ",D10,)</f>
        <v>3783,29 = 1897,78 + 1780,34 + 102,12 + 3,047</v>
      </c>
      <c r="H10" s="42">
        <v>97.05</v>
      </c>
      <c r="I10" s="40">
        <f>ROUND(IF(H10=0,0,B10+C10+D10+H10),2)</f>
        <v>3778.22</v>
      </c>
      <c r="J10" s="43" t="str">
        <f>CONCATENATE(I10," = ",B10," + ",C10," + ",H10," + ",D10,)</f>
        <v>3778,22 = 1897,78 + 1780,34 + 97,05 + 3,047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1897.78</v>
      </c>
      <c r="C13" s="28">
        <v>0</v>
      </c>
      <c r="D13" s="29">
        <v>3.0470000000000002</v>
      </c>
      <c r="E13" s="30">
        <v>60.96</v>
      </c>
      <c r="F13" s="28">
        <f>ROUND(IF(B13=0,0,B13+C13+E13+D13),2)</f>
        <v>1961.79</v>
      </c>
      <c r="G13" s="31" t="str">
        <f>CONCATENATE(F13," = ",B13," + ",E13," + ",D13,)</f>
        <v>1961,79 = 1897,78 + 60,96 + 3,047</v>
      </c>
      <c r="H13" s="50">
        <v>60.96</v>
      </c>
      <c r="I13" s="28">
        <f>ROUND(IF(H13=0,0,B13+C13+D13+H13),2)</f>
        <v>1961.79</v>
      </c>
      <c r="J13" s="28" t="str">
        <f>CONCATENATE(I13," = ",B13," + ",H13," + ",D13,)</f>
        <v>1961,79 = 1897,78 + 60,96 + 3,047</v>
      </c>
      <c r="K13" s="30">
        <v>60.96</v>
      </c>
      <c r="L13" s="28">
        <f>ROUND(IF(B13=0,0,B13+C13+D13+K13),2)</f>
        <v>1961.79</v>
      </c>
      <c r="M13" s="28" t="str">
        <f>CONCATENATE(L13," = ",B13," + ",K13," + ",D13,)</f>
        <v>1961,79 = 1897,78 + 60,96 + 3,047</v>
      </c>
      <c r="N13" s="30">
        <v>60.96</v>
      </c>
      <c r="O13" s="28">
        <f>ROUND(IF(B13=0,0,B13+C13+D13+N13),2)</f>
        <v>1961.79</v>
      </c>
      <c r="P13" s="28" t="str">
        <f>CONCATENATE(O13," = ",B13," + ",N13," + ",D13,)</f>
        <v>1961,79 = 1897,78 + 60,96 + 3,047</v>
      </c>
    </row>
    <row r="14" spans="1:16" x14ac:dyDescent="0.3">
      <c r="A14" s="32" t="s">
        <v>13</v>
      </c>
      <c r="B14" s="33">
        <f>$A$74</f>
        <v>1897.78</v>
      </c>
      <c r="C14" s="34">
        <v>0</v>
      </c>
      <c r="D14" s="35">
        <v>3.0470000000000002</v>
      </c>
      <c r="E14" s="36">
        <v>60.96</v>
      </c>
      <c r="F14" s="34">
        <f>ROUND(IF(B14=0,0,B14+C14+E14+D14),2)</f>
        <v>1961.79</v>
      </c>
      <c r="G14" s="37" t="str">
        <f>CONCATENATE(F14," = ",B14," + ",E14," + ",D14,)</f>
        <v>1961,79 = 1897,78 + 60,96 + 3,047</v>
      </c>
      <c r="H14" s="51">
        <v>60.96</v>
      </c>
      <c r="I14" s="34">
        <f>ROUND(IF(H14=0,0,B14+C14+D14+H14),2)</f>
        <v>1961.79</v>
      </c>
      <c r="J14" s="34" t="str">
        <f>CONCATENATE(I14," = ",B14," + ",H14," + ",D14,)</f>
        <v>1961,79 = 1897,78 + 60,96 + 3,047</v>
      </c>
      <c r="K14" s="36">
        <v>60.96</v>
      </c>
      <c r="L14" s="34">
        <f>ROUND(IF(B14=0,0,B14+C14+D14+K14),2)</f>
        <v>1961.79</v>
      </c>
      <c r="M14" s="34" t="str">
        <f>CONCATENATE(L14," = ",B14," + ",K14," + ",D14,)</f>
        <v>1961,79 = 1897,78 + 60,96 + 3,047</v>
      </c>
      <c r="N14" s="36">
        <v>60.96</v>
      </c>
      <c r="O14" s="34">
        <f>ROUND(IF(B14=0,0,B14+C14+D14+N14),2)</f>
        <v>1961.79</v>
      </c>
      <c r="P14" s="34" t="str">
        <f>CONCATENATE(O14," = ",B14," + ",N14," + ",D14,)</f>
        <v>1961,79 = 1897,78 + 60,96 + 3,047</v>
      </c>
    </row>
    <row r="15" spans="1:16" x14ac:dyDescent="0.3">
      <c r="A15" s="32" t="s">
        <v>14</v>
      </c>
      <c r="B15" s="33">
        <f>$A$74</f>
        <v>1897.78</v>
      </c>
      <c r="C15" s="34">
        <v>0</v>
      </c>
      <c r="D15" s="35">
        <v>3.0470000000000002</v>
      </c>
      <c r="E15" s="36">
        <v>60.96</v>
      </c>
      <c r="F15" s="34">
        <f>ROUND(IF(B15=0,0,B15+C15+E15+D15),2)</f>
        <v>1961.79</v>
      </c>
      <c r="G15" s="37" t="str">
        <f>CONCATENATE(F15," = ",B15," + ",E15," + ",D15,)</f>
        <v>1961,79 = 1897,78 + 60,96 + 3,047</v>
      </c>
      <c r="H15" s="51">
        <v>60.96</v>
      </c>
      <c r="I15" s="34">
        <f>ROUND(IF(H15=0,0,B15+C15+D15+H15),2)</f>
        <v>1961.79</v>
      </c>
      <c r="J15" s="34" t="str">
        <f>CONCATENATE(I15," = ",B15," + ",H15," + ",D15,)</f>
        <v>1961,79 = 1897,78 + 60,96 + 3,047</v>
      </c>
      <c r="K15" s="36">
        <v>60.96</v>
      </c>
      <c r="L15" s="34">
        <f>ROUND(IF(B15=0,0,B15+C15+D15+K15),2)</f>
        <v>1961.79</v>
      </c>
      <c r="M15" s="34" t="str">
        <f>CONCATENATE(L15," = ",B15," + ",K15," + ",D15,)</f>
        <v>1961,79 = 1897,78 + 60,96 + 3,047</v>
      </c>
      <c r="N15" s="36">
        <v>60.96</v>
      </c>
      <c r="O15" s="34">
        <f>ROUND(IF(B15=0,0,B15+C15+D15+N15),2)</f>
        <v>1961.79</v>
      </c>
      <c r="P15" s="34" t="str">
        <f>CONCATENATE(O15," = ",B15," + ",N15," + ",D15,)</f>
        <v>1961,79 = 1897,78 + 60,96 + 3,047</v>
      </c>
    </row>
    <row r="16" spans="1:16" ht="19.5" thickBot="1" x14ac:dyDescent="0.35">
      <c r="A16" s="38" t="s">
        <v>15</v>
      </c>
      <c r="B16" s="39">
        <f>$A$74</f>
        <v>1897.78</v>
      </c>
      <c r="C16" s="40">
        <v>0</v>
      </c>
      <c r="D16" s="41">
        <v>3.0470000000000002</v>
      </c>
      <c r="E16" s="42">
        <v>60.96</v>
      </c>
      <c r="F16" s="40">
        <f>ROUND(IF(B16=0,0,B16+C16+E16+D16),2)</f>
        <v>1961.79</v>
      </c>
      <c r="G16" s="43" t="str">
        <f>CONCATENATE(F16," = ",B16," + ",E16," + ",D16,)</f>
        <v>1961,79 = 1897,78 + 60,96 + 3,047</v>
      </c>
      <c r="H16" s="52">
        <v>60.96</v>
      </c>
      <c r="I16" s="40">
        <f>ROUND(IF(H16=0,0,B16+C16+D16+H16),2)</f>
        <v>1961.79</v>
      </c>
      <c r="J16" s="40" t="str">
        <f>CONCATENATE(I16," = ",B16," + ",H16," + ",D16,)</f>
        <v>1961,79 = 1897,78 + 60,96 + 3,047</v>
      </c>
      <c r="K16" s="42">
        <v>60.96</v>
      </c>
      <c r="L16" s="40">
        <f>ROUND(IF(B16=0,0,B16+C16+D16+K16),2)</f>
        <v>1961.79</v>
      </c>
      <c r="M16" s="40" t="str">
        <f>CONCATENATE(L16," = ",B16," + ",K16," + ",D16,)</f>
        <v>1961,79 = 1897,78 + 60,96 + 3,047</v>
      </c>
      <c r="N16" s="42">
        <v>60.96</v>
      </c>
      <c r="O16" s="40">
        <f>ROUND(IF(B16=0,0,B16+C16+D16+N16),2)</f>
        <v>1961.79</v>
      </c>
      <c r="P16" s="40" t="str">
        <f>CONCATENATE(O16," = ",B16," + ",N16," + ",D16,)</f>
        <v>1961,79 = 1897,78 + 60,96 + 3,047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1897.78</v>
      </c>
      <c r="C18" s="28">
        <v>0</v>
      </c>
      <c r="D18" s="29">
        <v>3.0470000000000002</v>
      </c>
      <c r="E18" s="30">
        <v>61.54</v>
      </c>
      <c r="F18" s="28">
        <f>ROUND(IF(B18=0,0,B18+C18+E18+D18),2)</f>
        <v>1962.37</v>
      </c>
      <c r="G18" s="31" t="str">
        <f>CONCATENATE(F18," = ",B18," + ",E18," + ",D18,)</f>
        <v>1962,37 = 1897,78 + 61,54 + 3,047</v>
      </c>
      <c r="H18" s="50">
        <v>61.54</v>
      </c>
      <c r="I18" s="28">
        <f>ROUND(IF(H18=0,0,B18+C18+D18+H18),2)</f>
        <v>1962.37</v>
      </c>
      <c r="J18" s="28" t="str">
        <f>CONCATENATE(I18," = ",B18," + ",H18," + ",D18,)</f>
        <v>1962,37 = 1897,78 + 61,54 + 3,047</v>
      </c>
      <c r="K18" s="30">
        <v>61.54</v>
      </c>
      <c r="L18" s="28">
        <f>ROUND(IF(B18=0,0,B18+C18+D18+K18),2)</f>
        <v>1962.37</v>
      </c>
      <c r="M18" s="28" t="str">
        <f>CONCATENATE(L18," = ",B18," + ",K18," + ",D18,)</f>
        <v>1962,37 = 1897,78 + 61,54 + 3,047</v>
      </c>
      <c r="N18" s="30">
        <v>61.54</v>
      </c>
      <c r="O18" s="28">
        <f>ROUND(IF(B18=0,0,B18+C18+D18+N18),2)</f>
        <v>1962.37</v>
      </c>
      <c r="P18" s="28" t="str">
        <f>CONCATENATE(O18," = ",B18," + ",N18," + ",D18,)</f>
        <v>1962,37 = 1897,78 + 61,54 + 3,047</v>
      </c>
    </row>
    <row r="19" spans="1:16" x14ac:dyDescent="0.3">
      <c r="A19" s="32" t="s">
        <v>13</v>
      </c>
      <c r="B19" s="33">
        <f>$A$74</f>
        <v>1897.78</v>
      </c>
      <c r="C19" s="34">
        <v>0</v>
      </c>
      <c r="D19" s="35">
        <v>3.0470000000000002</v>
      </c>
      <c r="E19" s="36">
        <v>61.54</v>
      </c>
      <c r="F19" s="34">
        <f>ROUND(IF(B19=0,0,B19+C19+E19+D19),2)</f>
        <v>1962.37</v>
      </c>
      <c r="G19" s="37" t="str">
        <f>CONCATENATE(F19," = ",B19," + ",E19," + ",D19,)</f>
        <v>1962,37 = 1897,78 + 61,54 + 3,047</v>
      </c>
      <c r="H19" s="51">
        <v>61.54</v>
      </c>
      <c r="I19" s="34">
        <f>ROUND(IF(H19=0,0,B19+C19+D19+H19),2)</f>
        <v>1962.37</v>
      </c>
      <c r="J19" s="34" t="str">
        <f>CONCATENATE(I19," = ",B19," + ",H19," + ",D19,)</f>
        <v>1962,37 = 1897,78 + 61,54 + 3,047</v>
      </c>
      <c r="K19" s="36">
        <v>61.54</v>
      </c>
      <c r="L19" s="34">
        <f>ROUND(IF(B19=0,0,B19+C19+D19+K19),2)</f>
        <v>1962.37</v>
      </c>
      <c r="M19" s="34" t="str">
        <f>CONCATENATE(L19," = ",B19," + ",K19," + ",D19,)</f>
        <v>1962,37 = 1897,78 + 61,54 + 3,047</v>
      </c>
      <c r="N19" s="36">
        <v>61.54</v>
      </c>
      <c r="O19" s="34">
        <f>ROUND(IF(B19=0,0,B19+C19+D19+N19),2)</f>
        <v>1962.37</v>
      </c>
      <c r="P19" s="34" t="str">
        <f>CONCATENATE(O19," = ",B19," + ",N19," + ",D19,)</f>
        <v>1962,37 = 1897,78 + 61,54 + 3,047</v>
      </c>
    </row>
    <row r="20" spans="1:16" x14ac:dyDescent="0.3">
      <c r="A20" s="32" t="s">
        <v>14</v>
      </c>
      <c r="B20" s="33">
        <f>$A$74</f>
        <v>1897.78</v>
      </c>
      <c r="C20" s="34">
        <v>0</v>
      </c>
      <c r="D20" s="35">
        <v>3.0470000000000002</v>
      </c>
      <c r="E20" s="36">
        <v>61.54</v>
      </c>
      <c r="F20" s="34">
        <f>ROUND(IF(B20=0,0,B20+C20+E20+D20),2)</f>
        <v>1962.37</v>
      </c>
      <c r="G20" s="37" t="str">
        <f>CONCATENATE(F20," = ",B20," + ",E20," + ",D20,)</f>
        <v>1962,37 = 1897,78 + 61,54 + 3,047</v>
      </c>
      <c r="H20" s="51">
        <v>61.54</v>
      </c>
      <c r="I20" s="34">
        <f>ROUND(IF(H20=0,0,B20+C20+D20+H20),2)</f>
        <v>1962.37</v>
      </c>
      <c r="J20" s="34" t="str">
        <f>CONCATENATE(I20," = ",B20," + ",H20," + ",D20,)</f>
        <v>1962,37 = 1897,78 + 61,54 + 3,047</v>
      </c>
      <c r="K20" s="36">
        <v>61.54</v>
      </c>
      <c r="L20" s="34">
        <f>ROUND(IF(B20=0,0,B20+C20+D20+K20),2)</f>
        <v>1962.37</v>
      </c>
      <c r="M20" s="34" t="str">
        <f>CONCATENATE(L20," = ",B20," + ",K20," + ",D20,)</f>
        <v>1962,37 = 1897,78 + 61,54 + 3,047</v>
      </c>
      <c r="N20" s="36">
        <v>61.54</v>
      </c>
      <c r="O20" s="34">
        <f>ROUND(IF(B20=0,0,B20+C20+D20+N20),2)</f>
        <v>1962.37</v>
      </c>
      <c r="P20" s="34" t="str">
        <f>CONCATENATE(O20," = ",B20," + ",N20," + ",D20,)</f>
        <v>1962,37 = 1897,78 + 61,54 + 3,047</v>
      </c>
    </row>
    <row r="21" spans="1:16" ht="19.5" thickBot="1" x14ac:dyDescent="0.35">
      <c r="A21" s="38" t="s">
        <v>15</v>
      </c>
      <c r="B21" s="39">
        <f>$A$74</f>
        <v>1897.78</v>
      </c>
      <c r="C21" s="40">
        <v>0</v>
      </c>
      <c r="D21" s="41">
        <v>3.0470000000000002</v>
      </c>
      <c r="E21" s="42">
        <v>61.54</v>
      </c>
      <c r="F21" s="40">
        <f>ROUND(IF(B21=0,0,B21+C21+E21+D21),2)</f>
        <v>1962.37</v>
      </c>
      <c r="G21" s="43" t="str">
        <f>CONCATENATE(F21," = ",B21," + ",E21," + ",D21,)</f>
        <v>1962,37 = 1897,78 + 61,54 + 3,047</v>
      </c>
      <c r="H21" s="52">
        <v>61.54</v>
      </c>
      <c r="I21" s="40">
        <f>ROUND(IF(H21=0,0,B21+C21+D21+H21),2)</f>
        <v>1962.37</v>
      </c>
      <c r="J21" s="40" t="str">
        <f>CONCATENATE(I21," = ",B21," + ",H21," + ",D21,)</f>
        <v>1962,37 = 1897,78 + 61,54 + 3,047</v>
      </c>
      <c r="K21" s="42">
        <v>61.54</v>
      </c>
      <c r="L21" s="40">
        <f>ROUND(IF(B21=0,0,B21+C21+D21+K21),2)</f>
        <v>1962.37</v>
      </c>
      <c r="M21" s="40" t="str">
        <f>CONCATENATE(L21," = ",B21," + ",K21," + ",D21,)</f>
        <v>1962,37 = 1897,78 + 61,54 + 3,047</v>
      </c>
      <c r="N21" s="42">
        <v>61.54</v>
      </c>
      <c r="O21" s="40">
        <f>ROUND(IF(B21=0,0,B21+C21+D21+N21),2)</f>
        <v>1962.37</v>
      </c>
      <c r="P21" s="40" t="str">
        <f>CONCATENATE(O21," = ",B21," + ",N21," + ",D21,)</f>
        <v>1962,37 = 1897,78 + 61,54 + 3,047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907.34</v>
      </c>
      <c r="C26" s="34">
        <v>1076.6300000000001</v>
      </c>
      <c r="D26" s="35">
        <v>3.0470000000000002</v>
      </c>
      <c r="E26" s="36">
        <v>48.82</v>
      </c>
      <c r="F26" s="34">
        <f>ROUND(IF(B26=0,0,B26+C26+E26+D26),2)</f>
        <v>2035.84</v>
      </c>
      <c r="G26" s="37" t="str">
        <f>CONCATENATE(F26," = ",B26," + ",C26," + ",E26," + ",D26,)</f>
        <v>2035,84 = 907,34 + 1076,63 + 48,82 + 3,047</v>
      </c>
      <c r="H26" s="36">
        <v>46.4</v>
      </c>
      <c r="I26" s="34">
        <f>ROUND(IF(H26=0,0,B26+C26+D26+H26),2)</f>
        <v>2033.42</v>
      </c>
      <c r="J26" s="37" t="str">
        <f>CONCATENATE(I26," = ",B26," + ",C26," + ",H26," + ",D26,)</f>
        <v>2033,42 = 907,34 + 1076,63 + 46,4 + 3,047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907.34</v>
      </c>
      <c r="C27" s="34">
        <v>1486.86</v>
      </c>
      <c r="D27" s="35">
        <v>3.0470000000000002</v>
      </c>
      <c r="E27" s="36">
        <v>48.82</v>
      </c>
      <c r="F27" s="34">
        <f>ROUND(IF(B27=0,0,B27+C27+E27+D27),2)</f>
        <v>2446.0700000000002</v>
      </c>
      <c r="G27" s="37" t="str">
        <f>CONCATENATE(F27," = ",B27," + ",C27," + ",E27," + ",D27,)</f>
        <v>2446,07 = 907,34 + 1486,86 + 48,82 + 3,047</v>
      </c>
      <c r="H27" s="36">
        <v>46.4</v>
      </c>
      <c r="I27" s="34">
        <f>ROUND(IF(H27=0,0,B27+C27+D27+H27),2)</f>
        <v>2443.65</v>
      </c>
      <c r="J27" s="37" t="str">
        <f>CONCATENATE(I27," = ",B27," + ",C27," + ",H27," + ",D27,)</f>
        <v>2443,65 = 907,34 + 1486,86 + 46,4 + 3,047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907.34</v>
      </c>
      <c r="C28" s="34">
        <v>1537.5</v>
      </c>
      <c r="D28" s="35">
        <v>3.0470000000000002</v>
      </c>
      <c r="E28" s="36">
        <v>48.82</v>
      </c>
      <c r="F28" s="34">
        <f>ROUND(IF(B28=0,0,B28+C28+E28+D28),2)</f>
        <v>2496.71</v>
      </c>
      <c r="G28" s="37" t="str">
        <f>CONCATENATE(F28," = ",B28," + ",C28," + ",E28," + ",D28,)</f>
        <v>2496,71 = 907,34 + 1537,5 + 48,82 + 3,047</v>
      </c>
      <c r="H28" s="36">
        <v>46.4</v>
      </c>
      <c r="I28" s="34">
        <f>ROUND(IF(H28=0,0,B28+C28+D28+H28),2)</f>
        <v>2494.29</v>
      </c>
      <c r="J28" s="37" t="str">
        <f>CONCATENATE(I28," = ",B28," + ",C28," + ",H28," + ",D28,)</f>
        <v>2494,29 = 907,34 + 1537,5 + 46,4 + 3,047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907.34</v>
      </c>
      <c r="C29" s="34">
        <v>1780.34</v>
      </c>
      <c r="D29" s="35">
        <v>3.0470000000000002</v>
      </c>
      <c r="E29" s="36">
        <v>48.82</v>
      </c>
      <c r="F29" s="34">
        <f>ROUND(IF(B29=0,0,B29+C29+E29+D29),2)</f>
        <v>2739.55</v>
      </c>
      <c r="G29" s="37" t="str">
        <f>CONCATENATE(F29," = ",B29," + ",C29," + ",E29," + ",D29,)</f>
        <v>2739,55 = 907,34 + 1780,34 + 48,82 + 3,047</v>
      </c>
      <c r="H29" s="36">
        <v>46.4</v>
      </c>
      <c r="I29" s="34">
        <f>ROUND(IF(H29=0,0,B29+C29+D29+H29),2)</f>
        <v>2737.13</v>
      </c>
      <c r="J29" s="37" t="str">
        <f>CONCATENATE(I29," = ",B29," + ",C29," + ",H29," + ",D29,)</f>
        <v>2737,13 = 907,34 + 1780,34 + 46,4 + 3,047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2007.77</v>
      </c>
      <c r="C31" s="34">
        <v>1076.6300000000001</v>
      </c>
      <c r="D31" s="35">
        <v>3.0470000000000002</v>
      </c>
      <c r="E31" s="36">
        <v>108.04</v>
      </c>
      <c r="F31" s="34">
        <f>ROUND(IF(B31=0,0,B31+C31+E31+D31),2)</f>
        <v>3195.49</v>
      </c>
      <c r="G31" s="37" t="str">
        <f>CONCATENATE(F31," = ",B31," + ",C31," + ",E31," + ",D31,)</f>
        <v>3195,49 = 2007,77 + 1076,63 + 108,04 + 3,047</v>
      </c>
      <c r="H31" s="36">
        <v>102.67</v>
      </c>
      <c r="I31" s="34">
        <f>ROUND(IF(H31=0,0,B31+C31+D31+H31),2)</f>
        <v>3190.12</v>
      </c>
      <c r="J31" s="37" t="str">
        <f>CONCATENATE(I31," = ",B31," + ",C31," + ",H31," + ",D31,)</f>
        <v>3190,12 = 2007,77 + 1076,63 + 102,67 + 3,047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2007.77</v>
      </c>
      <c r="C32" s="34">
        <v>1486.86</v>
      </c>
      <c r="D32" s="35">
        <v>3.0470000000000002</v>
      </c>
      <c r="E32" s="36">
        <v>108.04</v>
      </c>
      <c r="F32" s="34">
        <f>ROUND(IF(B32=0,0,B32+C32+E32+D32),2)</f>
        <v>3605.72</v>
      </c>
      <c r="G32" s="37" t="str">
        <f>CONCATENATE(F32," = ",B32," + ",C32," + ",E32," + ",D32,)</f>
        <v>3605,72 = 2007,77 + 1486,86 + 108,04 + 3,047</v>
      </c>
      <c r="H32" s="36">
        <v>102.67</v>
      </c>
      <c r="I32" s="34">
        <f>ROUND(IF(H32=0,0,B32+C32+D32+H32),2)</f>
        <v>3600.35</v>
      </c>
      <c r="J32" s="37" t="str">
        <f>CONCATENATE(I32," = ",B32," + ",C32," + ",H32," + ",D32,)</f>
        <v>3600,35 = 2007,77 + 1486,86 + 102,67 + 3,047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2007.77</v>
      </c>
      <c r="C33" s="34">
        <v>1537.5</v>
      </c>
      <c r="D33" s="35">
        <v>3.0470000000000002</v>
      </c>
      <c r="E33" s="36">
        <v>108.04</v>
      </c>
      <c r="F33" s="34">
        <f>ROUND(IF(B33=0,0,B33+C33+E33+D33),2)</f>
        <v>3656.36</v>
      </c>
      <c r="G33" s="37" t="str">
        <f>CONCATENATE(F33," = ",B33," + ",C33," + ",E33," + ",D33,)</f>
        <v>3656,36 = 2007,77 + 1537,5 + 108,04 + 3,047</v>
      </c>
      <c r="H33" s="36">
        <v>102.67</v>
      </c>
      <c r="I33" s="34">
        <f>ROUND(IF(H33=0,0,B33+C33+D33+H33),2)</f>
        <v>3650.99</v>
      </c>
      <c r="J33" s="37" t="str">
        <f>CONCATENATE(I33," = ",B33," + ",C33," + ",H33," + ",D33,)</f>
        <v>3650,99 = 2007,77 + 1537,5 + 102,67 + 3,047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2007.77</v>
      </c>
      <c r="C34" s="34">
        <v>1780.34</v>
      </c>
      <c r="D34" s="35">
        <v>3.0470000000000002</v>
      </c>
      <c r="E34" s="36">
        <v>108.04</v>
      </c>
      <c r="F34" s="34">
        <f>ROUND(IF(B34=0,0,B34+C34+E34+D34),2)</f>
        <v>3899.2</v>
      </c>
      <c r="G34" s="37" t="str">
        <f>CONCATENATE(F34," = ",B34," + ",C34," + ",E34," + ",D34,)</f>
        <v>3899,2 = 2007,77 + 1780,34 + 108,04 + 3,047</v>
      </c>
      <c r="H34" s="36">
        <v>102.67</v>
      </c>
      <c r="I34" s="34">
        <f>ROUND(IF(H34=0,0,B34+C34+D34+H34),2)</f>
        <v>3893.83</v>
      </c>
      <c r="J34" s="37" t="str">
        <f>CONCATENATE(I34," = ",B34," + ",C34," + ",H34," + ",D34,)</f>
        <v>3893,83 = 2007,77 + 1780,34 + 102,67 + 3,047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5372.98</v>
      </c>
      <c r="C36" s="34">
        <v>1076.6300000000001</v>
      </c>
      <c r="D36" s="35">
        <v>3.0470000000000002</v>
      </c>
      <c r="E36" s="36">
        <v>289.13</v>
      </c>
      <c r="F36" s="34">
        <f>ROUND(IF(B36=0,0,B36+C36+E36+D36),2)</f>
        <v>6741.79</v>
      </c>
      <c r="G36" s="37" t="str">
        <f>CONCATENATE(F36," = ",B36," + ",C36," + ",E36," + ",D36,)</f>
        <v>6741,79 = 5372,98 + 1076,63 + 289,13 + 3,047</v>
      </c>
      <c r="H36" s="36">
        <v>274.76</v>
      </c>
      <c r="I36" s="34">
        <f>ROUND(IF(H36=0,0,B36+C36+D36+H36),2)</f>
        <v>6727.42</v>
      </c>
      <c r="J36" s="37" t="str">
        <f>CONCATENATE(I36," = ",B36," + ",C36," + ",H36," + ",D36,)</f>
        <v>6727,42 = 5372,98 + 1076,63 + 274,76 + 3,047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5372.98</v>
      </c>
      <c r="C37" s="34">
        <v>1486.86</v>
      </c>
      <c r="D37" s="35">
        <v>3.0470000000000002</v>
      </c>
      <c r="E37" s="36">
        <v>289.13</v>
      </c>
      <c r="F37" s="34">
        <f>ROUND(IF(B37=0,0,B37+C37+E37+D37),2)</f>
        <v>7152.02</v>
      </c>
      <c r="G37" s="37" t="str">
        <f>CONCATENATE(F37," = ",B37," + ",C37," + ",E37," + ",D37,)</f>
        <v>7152,02 = 5372,98 + 1486,86 + 289,13 + 3,047</v>
      </c>
      <c r="H37" s="36">
        <v>274.76</v>
      </c>
      <c r="I37" s="34">
        <f>ROUND(IF(H37=0,0,B37+C37+D37+H37),2)</f>
        <v>7137.65</v>
      </c>
      <c r="J37" s="37" t="str">
        <f>CONCATENATE(I37," = ",B37," + ",C37," + ",H37," + ",D37,)</f>
        <v>7137,65 = 5372,98 + 1486,86 + 274,76 + 3,047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5372.98</v>
      </c>
      <c r="C38" s="34">
        <v>1537.5</v>
      </c>
      <c r="D38" s="35">
        <v>3.0470000000000002</v>
      </c>
      <c r="E38" s="36">
        <v>289.13</v>
      </c>
      <c r="F38" s="34">
        <f>ROUND(IF(B38=0,0,B38+C38+E38+D38),2)</f>
        <v>7202.66</v>
      </c>
      <c r="G38" s="37" t="str">
        <f>CONCATENATE(F38," = ",B38," + ",C38," + ",E38," + ",D38,)</f>
        <v>7202,66 = 5372,98 + 1537,5 + 289,13 + 3,047</v>
      </c>
      <c r="H38" s="36">
        <v>274.76</v>
      </c>
      <c r="I38" s="34">
        <f>ROUND(IF(H38=0,0,B38+C38+D38+H38),2)</f>
        <v>7188.29</v>
      </c>
      <c r="J38" s="37" t="str">
        <f>CONCATENATE(I38," = ",B38," + ",C38," + ",H38," + ",D38,)</f>
        <v>7188,29 = 5372,98 + 1537,5 + 274,76 + 3,047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5372.98</v>
      </c>
      <c r="C39" s="34">
        <v>1780.34</v>
      </c>
      <c r="D39" s="35">
        <v>3.0470000000000002</v>
      </c>
      <c r="E39" s="36">
        <v>289.13</v>
      </c>
      <c r="F39" s="34">
        <f>ROUND(IF(B39=0,0,B39+C39+E39+D39),2)</f>
        <v>7445.5</v>
      </c>
      <c r="G39" s="37" t="str">
        <f>CONCATENATE(F39," = ",B39," + ",C39," + ",E39," + ",D39,)</f>
        <v>7445,5 = 5372,98 + 1780,34 + 289,13 + 3,047</v>
      </c>
      <c r="H39" s="36">
        <v>274.76</v>
      </c>
      <c r="I39" s="34">
        <f>ROUND(IF(H39=0,0,B39+C39+D39+H39),2)</f>
        <v>7431.13</v>
      </c>
      <c r="J39" s="37" t="str">
        <f>CONCATENATE(I39," = ",B39," + ",C39," + ",H39," + ",D39,)</f>
        <v>7431,13 = 5372,98 + 1780,34 + 274,76 + 3,047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907.34</v>
      </c>
      <c r="C42" s="34">
        <v>1076.6300000000001</v>
      </c>
      <c r="D42" s="35">
        <v>3.0470000000000002</v>
      </c>
      <c r="E42" s="36">
        <v>48.82</v>
      </c>
      <c r="F42" s="34">
        <f>ROUND(IF(B42=0,0,B42+C42+E42+D42),2)</f>
        <v>2035.84</v>
      </c>
      <c r="G42" s="37" t="str">
        <f>CONCATENATE(F42," = ",B42," + ",C42," + ",E42," + ",D42,)</f>
        <v>2035,84 = 907,34 + 1076,63 + 48,82 + 3,047</v>
      </c>
      <c r="H42" s="36">
        <v>46.4</v>
      </c>
      <c r="I42" s="34">
        <f>ROUND(IF(H42=0,0,B42+C42+D42+H42),2)</f>
        <v>2033.42</v>
      </c>
      <c r="J42" s="37" t="str">
        <f>CONCATENATE(I42," = ",B42," + ",C42," + ",H42," + ",D42,)</f>
        <v>2033,42 = 907,34 + 1076,63 + 46,4 + 3,047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907.34</v>
      </c>
      <c r="C43" s="34">
        <v>1486.86</v>
      </c>
      <c r="D43" s="35">
        <v>3.0470000000000002</v>
      </c>
      <c r="E43" s="36">
        <v>48.82</v>
      </c>
      <c r="F43" s="34">
        <f>ROUND(IF(B43=0,0,B43+C43+E43+D43),2)</f>
        <v>2446.0700000000002</v>
      </c>
      <c r="G43" s="37" t="str">
        <f>CONCATENATE(F43," = ",B43," + ",C43," + ",E43," + ",D43,)</f>
        <v>2446,07 = 907,34 + 1486,86 + 48,82 + 3,047</v>
      </c>
      <c r="H43" s="36">
        <v>46.4</v>
      </c>
      <c r="I43" s="34">
        <f>ROUND(IF(H43=0,0,B43+C43+D43+H43),2)</f>
        <v>2443.65</v>
      </c>
      <c r="J43" s="37" t="str">
        <f>CONCATENATE(I43," = ",B43," + ",C43," + ",H43," + ",D43,)</f>
        <v>2443,65 = 907,34 + 1486,86 + 46,4 + 3,047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907.34</v>
      </c>
      <c r="C44" s="34">
        <v>1537.5</v>
      </c>
      <c r="D44" s="35">
        <v>3.0470000000000002</v>
      </c>
      <c r="E44" s="36">
        <v>48.82</v>
      </c>
      <c r="F44" s="34">
        <f>ROUND(IF(B44=0,0,B44+C44+E44+D44),2)</f>
        <v>2496.71</v>
      </c>
      <c r="G44" s="37" t="str">
        <f>CONCATENATE(F44," = ",B44," + ",C44," + ",E44," + ",D44,)</f>
        <v>2496,71 = 907,34 + 1537,5 + 48,82 + 3,047</v>
      </c>
      <c r="H44" s="36">
        <v>46.4</v>
      </c>
      <c r="I44" s="34">
        <f>ROUND(IF(H44=0,0,B44+C44+D44+H44),2)</f>
        <v>2494.29</v>
      </c>
      <c r="J44" s="37" t="str">
        <f>CONCATENATE(I44," = ",B44," + ",C44," + ",H44," + ",D44,)</f>
        <v>2494,29 = 907,34 + 1537,5 + 46,4 + 3,047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907.34</v>
      </c>
      <c r="C45" s="34">
        <v>1780.34</v>
      </c>
      <c r="D45" s="35">
        <v>3.0470000000000002</v>
      </c>
      <c r="E45" s="36">
        <v>48.82</v>
      </c>
      <c r="F45" s="34">
        <f>ROUND(IF(B45=0,0,B45+C45+E45+D45),2)</f>
        <v>2739.55</v>
      </c>
      <c r="G45" s="37" t="str">
        <f>CONCATENATE(F45," = ",B45," + ",C45," + ",E45," + ",D45,)</f>
        <v>2739,55 = 907,34 + 1780,34 + 48,82 + 3,047</v>
      </c>
      <c r="H45" s="36">
        <v>46.4</v>
      </c>
      <c r="I45" s="34">
        <f>ROUND(IF(H45=0,0,B45+C45+D45+H45),2)</f>
        <v>2737.13</v>
      </c>
      <c r="J45" s="37" t="str">
        <f>CONCATENATE(I45," = ",B45," + ",C45," + ",H45," + ",D45,)</f>
        <v>2737,13 = 907,34 + 1780,34 + 46,4 + 3,047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3488.49</v>
      </c>
      <c r="C47" s="34">
        <v>1076.6300000000001</v>
      </c>
      <c r="D47" s="35">
        <v>3.0470000000000002</v>
      </c>
      <c r="E47" s="36">
        <v>187.72</v>
      </c>
      <c r="F47" s="34">
        <f>ROUND(IF(B47=0,0,B47+C47+E47+D47),2)</f>
        <v>4755.8900000000003</v>
      </c>
      <c r="G47" s="37" t="str">
        <f>CONCATENATE(F47," = ",B47," + ",C47," + ",E47," + ",D47,)</f>
        <v>4755,89 = 3488,49 + 1076,63 + 187,72 + 3,047</v>
      </c>
      <c r="H47" s="36">
        <v>178.39</v>
      </c>
      <c r="I47" s="34">
        <f>ROUND(IF(H47=0,0,B47+C47+D47+H47),2)</f>
        <v>4746.5600000000004</v>
      </c>
      <c r="J47" s="37" t="str">
        <f>CONCATENATE(I47," = ",B47," + ",C47," + ",H47," + ",D47,)</f>
        <v>4746,56 = 3488,49 + 1076,63 + 178,39 + 3,047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3488.49</v>
      </c>
      <c r="C48" s="34">
        <v>1486.86</v>
      </c>
      <c r="D48" s="35">
        <v>3.0470000000000002</v>
      </c>
      <c r="E48" s="36">
        <v>187.72</v>
      </c>
      <c r="F48" s="34">
        <f>ROUND(IF(B48=0,0,B48+C48+E48+D48),2)</f>
        <v>5166.12</v>
      </c>
      <c r="G48" s="37" t="str">
        <f>CONCATENATE(F48," = ",B48," + ",C48," + ",E48," + ",D48,)</f>
        <v>5166,12 = 3488,49 + 1486,86 + 187,72 + 3,047</v>
      </c>
      <c r="H48" s="36">
        <v>178.39</v>
      </c>
      <c r="I48" s="34">
        <f>ROUND(IF(H48=0,0,B48+C48+D48+H48),2)</f>
        <v>5156.79</v>
      </c>
      <c r="J48" s="37" t="str">
        <f>CONCATENATE(I48," = ",B48," + ",C48," + ",H48," + ",D48,)</f>
        <v>5156,79 = 3488,49 + 1486,86 + 178,39 + 3,047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3488.49</v>
      </c>
      <c r="C49" s="34">
        <v>1537.5</v>
      </c>
      <c r="D49" s="35">
        <v>3.0470000000000002</v>
      </c>
      <c r="E49" s="36">
        <v>187.72</v>
      </c>
      <c r="F49" s="34">
        <f>ROUND(IF(B49=0,0,B49+C49+E49+D49),2)</f>
        <v>5216.76</v>
      </c>
      <c r="G49" s="37" t="str">
        <f>CONCATENATE(F49," = ",B49," + ",C49," + ",E49," + ",D49,)</f>
        <v>5216,76 = 3488,49 + 1537,5 + 187,72 + 3,047</v>
      </c>
      <c r="H49" s="36">
        <v>178.39</v>
      </c>
      <c r="I49" s="34">
        <f>ROUND(IF(H49=0,0,B49+C49+D49+H49),2)</f>
        <v>5207.43</v>
      </c>
      <c r="J49" s="37" t="str">
        <f>CONCATENATE(I49," = ",B49," + ",C49," + ",H49," + ",D49,)</f>
        <v>5207,43 = 3488,49 + 1537,5 + 178,39 + 3,047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3488.49</v>
      </c>
      <c r="C50" s="40">
        <v>1780.34</v>
      </c>
      <c r="D50" s="41">
        <v>3.0470000000000002</v>
      </c>
      <c r="E50" s="42">
        <v>187.72</v>
      </c>
      <c r="F50" s="40">
        <f>ROUND(IF(B50=0,0,B50+C50+E50+D50),2)</f>
        <v>5459.6</v>
      </c>
      <c r="G50" s="43" t="str">
        <f>CONCATENATE(F50," = ",B50," + ",C50," + ",E50," + ",D50,)</f>
        <v>5459,6 = 3488,49 + 1780,34 + 187,72 + 3,047</v>
      </c>
      <c r="H50" s="42">
        <v>178.39</v>
      </c>
      <c r="I50" s="40">
        <f>ROUND(IF(H50=0,0,B50+C50+D50+H50),2)</f>
        <v>5450.27</v>
      </c>
      <c r="J50" s="43" t="str">
        <f>CONCATENATE(I50," = ",B50," + ",C50," + ",H50," + ",D50,)</f>
        <v>5450,27 = 3488,49 + 1780,34 + 178,39 + 3,047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994.53</v>
      </c>
      <c r="C53" s="80">
        <v>1076.6300000000001</v>
      </c>
      <c r="D53" s="35">
        <v>3.0470000000000002</v>
      </c>
      <c r="E53" s="36">
        <v>53.52</v>
      </c>
      <c r="F53" s="34">
        <f>ROUND(IF(B53=0,0,B53+C53+E53+D53),2)</f>
        <v>2127.73</v>
      </c>
      <c r="G53" s="37" t="str">
        <f>CONCATENATE(F53," = ",B53," + ",C53," + ",E53," + ",D53,)</f>
        <v>2127,73 = 994,53 + 1076,63 + 53,52 + 3,047</v>
      </c>
      <c r="H53" s="36">
        <v>50.86</v>
      </c>
      <c r="I53" s="34">
        <f>ROUND(IF(H53=0,0,B53+C53+D53+H53),2)</f>
        <v>2125.0700000000002</v>
      </c>
      <c r="J53" s="37" t="str">
        <f>CONCATENATE(I53," = ",B53," + ",C53," + ",H53," + ",D53,)</f>
        <v>2125,07 = 994,53 + 1076,63 + 50,86 + 3,047</v>
      </c>
      <c r="K53" s="36">
        <v>32.25</v>
      </c>
      <c r="L53" s="34">
        <f>ROUND(IF(B53=0,0,B53+C53+D53+K53),2)</f>
        <v>2106.46</v>
      </c>
      <c r="M53" s="37" t="str">
        <f>CONCATENATE(L53," = ",B53," + ",C53," + ",K53," + ",D53,)</f>
        <v>2106,46 = 994,53 + 1076,63 + 32,25 + 3,047</v>
      </c>
      <c r="N53" s="36">
        <v>17.559999999999999</v>
      </c>
      <c r="O53" s="34">
        <f>ROUND(IF(B53=0,0,B53+C53+D53+N53),2)</f>
        <v>2091.77</v>
      </c>
      <c r="P53" s="37" t="str">
        <f>CONCATENATE(O53," = ",B53," + ",C53," + ",N53," + ",D53,)</f>
        <v>2091,77 = 994,53 + 1076,63 + 17,56 + 3,047</v>
      </c>
    </row>
    <row r="54" spans="1:16" ht="17.25" customHeight="1" x14ac:dyDescent="0.3">
      <c r="A54" s="32" t="s">
        <v>13</v>
      </c>
      <c r="B54" s="33">
        <f>$A$76</f>
        <v>994.53</v>
      </c>
      <c r="C54" s="80">
        <v>1486.86</v>
      </c>
      <c r="D54" s="35">
        <v>3.0470000000000002</v>
      </c>
      <c r="E54" s="36">
        <v>53.52</v>
      </c>
      <c r="F54" s="34">
        <f>ROUND(IF(B54=0,0,B54+C54+E54+D54),2)</f>
        <v>2537.96</v>
      </c>
      <c r="G54" s="37" t="str">
        <f>CONCATENATE(F54," = ",B54," + ",C54," + ",E54," + ",D54,)</f>
        <v>2537,96 = 994,53 + 1486,86 + 53,52 + 3,047</v>
      </c>
      <c r="H54" s="36">
        <v>50.86</v>
      </c>
      <c r="I54" s="34">
        <f>ROUND(IF(H54=0,0,B54+C54+D54+H54),2)</f>
        <v>2535.3000000000002</v>
      </c>
      <c r="J54" s="37" t="str">
        <f>CONCATENATE(I54," = ",B54," + ",C54," + ",H54," + ",D54,)</f>
        <v>2535,3 = 994,53 + 1486,86 + 50,86 + 3,047</v>
      </c>
      <c r="K54" s="36">
        <v>32.25</v>
      </c>
      <c r="L54" s="34">
        <f>ROUND(IF(B54=0,0,B54+C54+D54+K54),2)</f>
        <v>2516.69</v>
      </c>
      <c r="M54" s="37" t="str">
        <f>CONCATENATE(L54," = ",B54," + ",C54," + ",K54," + ",D54,)</f>
        <v>2516,69 = 994,53 + 1486,86 + 32,25 + 3,047</v>
      </c>
      <c r="N54" s="36">
        <v>17.559999999999999</v>
      </c>
      <c r="O54" s="34">
        <f>ROUND(IF(B54=0,0,B54+C54+D54+N54),2)</f>
        <v>2502</v>
      </c>
      <c r="P54" s="37" t="str">
        <f>CONCATENATE(O54," = ",B54," + ",C54," + ",N54," + ",D54,)</f>
        <v>2502 = 994,53 + 1486,86 + 17,56 + 3,047</v>
      </c>
    </row>
    <row r="55" spans="1:16" ht="17.25" customHeight="1" x14ac:dyDescent="0.3">
      <c r="A55" s="32" t="s">
        <v>14</v>
      </c>
      <c r="B55" s="33">
        <f>$A$76</f>
        <v>994.53</v>
      </c>
      <c r="C55" s="80">
        <v>1537.5</v>
      </c>
      <c r="D55" s="35">
        <v>3.0470000000000002</v>
      </c>
      <c r="E55" s="36">
        <v>53.52</v>
      </c>
      <c r="F55" s="34">
        <f>ROUND(IF(B55=0,0,B55+C55+E55+D55),2)</f>
        <v>2588.6</v>
      </c>
      <c r="G55" s="37" t="str">
        <f>CONCATENATE(F55," = ",B55," + ",C55," + ",E55," + ",D55,)</f>
        <v>2588,6 = 994,53 + 1537,5 + 53,52 + 3,047</v>
      </c>
      <c r="H55" s="36">
        <v>50.86</v>
      </c>
      <c r="I55" s="34">
        <f>ROUND(IF(H55=0,0,B55+C55+D55+H55),2)</f>
        <v>2585.94</v>
      </c>
      <c r="J55" s="37" t="str">
        <f>CONCATENATE(I55," = ",B55," + ",C55," + ",H55," + ",D55,)</f>
        <v>2585,94 = 994,53 + 1537,5 + 50,86 + 3,047</v>
      </c>
      <c r="K55" s="36">
        <v>32.25</v>
      </c>
      <c r="L55" s="34">
        <f>ROUND(IF(B55=0,0,B55+C55+D55+K55),2)</f>
        <v>2567.33</v>
      </c>
      <c r="M55" s="37" t="str">
        <f>CONCATENATE(L55," = ",B55," + ",C55," + ",K55," + ",D55,)</f>
        <v>2567,33 = 994,53 + 1537,5 + 32,25 + 3,047</v>
      </c>
      <c r="N55" s="36">
        <v>17.559999999999999</v>
      </c>
      <c r="O55" s="34">
        <f>ROUND(IF(B55=0,0,B55+C55+D55+N55),2)</f>
        <v>2552.64</v>
      </c>
      <c r="P55" s="37" t="str">
        <f>CONCATENATE(O55," = ",B55," + ",C55," + ",N55," + ",D55,)</f>
        <v>2552,64 = 994,53 + 1537,5 + 17,56 + 3,047</v>
      </c>
    </row>
    <row r="56" spans="1:16" ht="17.25" customHeight="1" x14ac:dyDescent="0.3">
      <c r="A56" s="32" t="s">
        <v>15</v>
      </c>
      <c r="B56" s="33">
        <f>$A$76</f>
        <v>994.53</v>
      </c>
      <c r="C56" s="80">
        <v>1780.34</v>
      </c>
      <c r="D56" s="35">
        <v>3.0470000000000002</v>
      </c>
      <c r="E56" s="36">
        <v>53.52</v>
      </c>
      <c r="F56" s="34">
        <f>ROUND(IF(B56=0,0,B56+C56+E56+D56),2)</f>
        <v>2831.44</v>
      </c>
      <c r="G56" s="37" t="str">
        <f>CONCATENATE(F56," = ",B56," + ",C56," + ",E56," + ",D56,)</f>
        <v>2831,44 = 994,53 + 1780,34 + 53,52 + 3,047</v>
      </c>
      <c r="H56" s="36">
        <v>50.86</v>
      </c>
      <c r="I56" s="34">
        <f>ROUND(IF(H56=0,0,B56+C56+D56+H56),2)</f>
        <v>2828.78</v>
      </c>
      <c r="J56" s="37" t="str">
        <f>CONCATENATE(I56," = ",B56," + ",C56," + ",H56," + ",D56,)</f>
        <v>2828,78 = 994,53 + 1780,34 + 50,86 + 3,047</v>
      </c>
      <c r="K56" s="36">
        <v>32.25</v>
      </c>
      <c r="L56" s="34">
        <f>ROUND(IF(B56=0,0,B56+C56+D56+K56),2)</f>
        <v>2810.17</v>
      </c>
      <c r="M56" s="37" t="str">
        <f>CONCATENATE(L56," = ",B56," + ",C56," + ",K56," + ",D56,)</f>
        <v>2810,17 = 994,53 + 1780,34 + 32,25 + 3,047</v>
      </c>
      <c r="N56" s="36">
        <v>17.559999999999999</v>
      </c>
      <c r="O56" s="34">
        <f>ROUND(IF(B56=0,0,B56+C56+D56+N56),2)</f>
        <v>2795.48</v>
      </c>
      <c r="P56" s="37" t="str">
        <f>CONCATENATE(O56," = ",B56," + ",C56," + ",N56," + ",D56,)</f>
        <v>2795,48 = 994,53 + 1780,34 + 17,56 + 3,047</v>
      </c>
    </row>
    <row r="57" spans="1:16" ht="17.25" customHeight="1" x14ac:dyDescent="0.3">
      <c r="A57" s="32" t="s">
        <v>28</v>
      </c>
      <c r="B57" s="33">
        <f>A78</f>
        <v>594593.52</v>
      </c>
      <c r="C57" s="81"/>
      <c r="D57" s="82"/>
      <c r="E57" s="36">
        <v>31995.67</v>
      </c>
      <c r="F57" s="34">
        <f>ROUND(IF(B57=0,0,B57+C57+E57+D57),2)</f>
        <v>626589.18999999994</v>
      </c>
      <c r="G57" s="37" t="str">
        <f>CONCATENATE(F57," = ",B57," + ",E57,)</f>
        <v>626589,19 = 594593,52 + 31995,67</v>
      </c>
      <c r="H57" s="36">
        <v>30406.32</v>
      </c>
      <c r="I57" s="34">
        <f>ROUND(IF(H57=0,0,B57+C57+D57+H57),2)</f>
        <v>624999.84</v>
      </c>
      <c r="J57" s="37" t="str">
        <f>CONCATENATE(I57," = ",B57,," + ",H57,,)</f>
        <v>624999,84 = 594593,52 + 30406,32</v>
      </c>
      <c r="K57" s="36">
        <v>19280.88</v>
      </c>
      <c r="L57" s="34">
        <f>ROUND(IF(B57=0,0,B57+C57+D57+K57),2)</f>
        <v>613874.4</v>
      </c>
      <c r="M57" s="37" t="str">
        <f>CONCATENATE(L57," = ",B57," + ",K57)</f>
        <v>613874,4 = 594593,52 + 19280,88</v>
      </c>
      <c r="N57" s="36">
        <v>10499.33</v>
      </c>
      <c r="O57" s="34">
        <f>ROUND(IF(B57=0,0,B57+C57+D57+N57),2)</f>
        <v>605092.85</v>
      </c>
      <c r="P57" s="37" t="str">
        <f>CONCATENATE(O57," = ",B57," + ",N57)</f>
        <v>605092,85 = 594593,52 + 10499,33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994.53</v>
      </c>
      <c r="C60" s="80">
        <v>120.51</v>
      </c>
      <c r="D60" s="35">
        <v>3.0470000000000002</v>
      </c>
      <c r="E60" s="36">
        <v>53.52</v>
      </c>
      <c r="F60" s="34">
        <f>ROUND(IF(B60=0,0,B60+C60+E60+D60),2)</f>
        <v>1171.6099999999999</v>
      </c>
      <c r="G60" s="37" t="str">
        <f>CONCATENATE(F60," = ",B60," + ",C60," + ",E60," + ",D60,)</f>
        <v>1171,61 = 994,53 + 120,51 + 53,52 + 3,047</v>
      </c>
      <c r="H60" s="36">
        <v>50.86</v>
      </c>
      <c r="I60" s="34">
        <f>ROUND(IF(H60=0,0,B60+C60+D60+H60),2)</f>
        <v>1168.95</v>
      </c>
      <c r="J60" s="37" t="str">
        <f>CONCATENATE(I60," = ",B60," + ",C60," + ",H60," + ",D60,)</f>
        <v>1168,95 = 994,53 + 120,51 + 50,86 + 3,047</v>
      </c>
      <c r="K60" s="36">
        <v>32.25</v>
      </c>
      <c r="L60" s="34">
        <f>ROUND(IF(B60=0,0,B60+C60+D60+K60),2)</f>
        <v>1150.3399999999999</v>
      </c>
      <c r="M60" s="37" t="str">
        <f>CONCATENATE(L60," = ",B60," + ",C60," + ",K60," + ",D60,)</f>
        <v>1150,34 = 994,53 + 120,51 + 32,25 + 3,047</v>
      </c>
      <c r="N60" s="36">
        <v>17.559999999999999</v>
      </c>
      <c r="O60" s="34">
        <f>ROUND(IF(B60=0,0,B60+C60+D60+N60),2)</f>
        <v>1135.6500000000001</v>
      </c>
      <c r="P60" s="37" t="str">
        <f>CONCATENATE(O60," = ",B60," + ",C60," + ",N60," + ",D60,)</f>
        <v>1135,65 = 994,53 + 120,51 + 17,56 + 3,047</v>
      </c>
    </row>
    <row r="61" spans="1:16" ht="17.25" customHeight="1" x14ac:dyDescent="0.3">
      <c r="A61" s="86" t="s">
        <v>13</v>
      </c>
      <c r="B61" s="87">
        <f>$A$76</f>
        <v>994.53</v>
      </c>
      <c r="C61" s="80">
        <v>174.76</v>
      </c>
      <c r="D61" s="35">
        <v>3.0470000000000002</v>
      </c>
      <c r="E61" s="36">
        <v>53.52</v>
      </c>
      <c r="F61" s="34">
        <f>ROUND(IF(B61=0,0,B61+C61+E61+D61),2)</f>
        <v>1225.8599999999999</v>
      </c>
      <c r="G61" s="37" t="str">
        <f>CONCATENATE(F61," = ",B61," + ",C61," + ",E61," + ",D61,)</f>
        <v>1225,86 = 994,53 + 174,76 + 53,52 + 3,047</v>
      </c>
      <c r="H61" s="36">
        <v>50.86</v>
      </c>
      <c r="I61" s="34">
        <f>ROUND(IF(H61=0,0,B61+C61+D61+H61),2)</f>
        <v>1223.2</v>
      </c>
      <c r="J61" s="37" t="str">
        <f>CONCATENATE(I61," = ",B61," + ",C61," + ",H61," + ",D61,)</f>
        <v>1223,2 = 994,53 + 174,76 + 50,86 + 3,047</v>
      </c>
      <c r="K61" s="36">
        <v>32.25</v>
      </c>
      <c r="L61" s="34">
        <f>ROUND(IF(B61=0,0,B61+C61+D61+K61),2)</f>
        <v>1204.5899999999999</v>
      </c>
      <c r="M61" s="37" t="str">
        <f>CONCATENATE(L61," = ",B61," + ",C61," + ",K61," + ",D61,)</f>
        <v>1204,59 = 994,53 + 174,76 + 32,25 + 3,047</v>
      </c>
      <c r="N61" s="36">
        <v>17.559999999999999</v>
      </c>
      <c r="O61" s="34">
        <f>ROUND(IF(B61=0,0,B61+C61+D61+N61),2)</f>
        <v>1189.9000000000001</v>
      </c>
      <c r="P61" s="37" t="str">
        <f>CONCATENATE(O61," = ",B61," + ",C61," + ",N61," + ",D61,)</f>
        <v>1189,9 = 994,53 + 174,76 + 17,56 + 3,047</v>
      </c>
    </row>
    <row r="62" spans="1:16" ht="17.25" customHeight="1" x14ac:dyDescent="0.3">
      <c r="A62" s="86" t="s">
        <v>14</v>
      </c>
      <c r="B62" s="87">
        <f>$A$76</f>
        <v>994.53</v>
      </c>
      <c r="C62" s="80">
        <v>281.79000000000002</v>
      </c>
      <c r="D62" s="35">
        <v>3.0470000000000002</v>
      </c>
      <c r="E62" s="36">
        <v>53.52</v>
      </c>
      <c r="F62" s="34">
        <f>ROUND(IF(B62=0,0,B62+C62+E62+D62),2)</f>
        <v>1332.89</v>
      </c>
      <c r="G62" s="37" t="str">
        <f>CONCATENATE(F62," = ",B62," + ",C62," + ",E62," + ",D62,)</f>
        <v>1332,89 = 994,53 + 281,79 + 53,52 + 3,047</v>
      </c>
      <c r="H62" s="36">
        <v>50.86</v>
      </c>
      <c r="I62" s="34">
        <f>ROUND(IF(H62=0,0,B62+C62+D62+H62),2)</f>
        <v>1330.23</v>
      </c>
      <c r="J62" s="37" t="str">
        <f>CONCATENATE(I62," = ",B62," + ",C62," + ",H62," + ",D62,)</f>
        <v>1330,23 = 994,53 + 281,79 + 50,86 + 3,047</v>
      </c>
      <c r="K62" s="36">
        <v>32.25</v>
      </c>
      <c r="L62" s="34">
        <f>ROUND(IF(B62=0,0,B62+C62+D62+K62),2)</f>
        <v>1311.62</v>
      </c>
      <c r="M62" s="37" t="str">
        <f>CONCATENATE(L62," = ",B62," + ",C62," + ",K62," + ",D62,)</f>
        <v>1311,62 = 994,53 + 281,79 + 32,25 + 3,047</v>
      </c>
      <c r="N62" s="36">
        <v>17.559999999999999</v>
      </c>
      <c r="O62" s="34">
        <f>ROUND(IF(B62=0,0,B62+C62+D62+N62),2)</f>
        <v>1296.93</v>
      </c>
      <c r="P62" s="37" t="str">
        <f>CONCATENATE(O62," = ",B62," + ",C62," + ",N62," + ",D62,)</f>
        <v>1296,93 = 994,53 + 281,79 + 17,56 + 3,047</v>
      </c>
    </row>
    <row r="63" spans="1:16" ht="17.25" customHeight="1" x14ac:dyDescent="0.3">
      <c r="A63" s="86" t="s">
        <v>15</v>
      </c>
      <c r="B63" s="87">
        <f>$A$76</f>
        <v>994.53</v>
      </c>
      <c r="C63" s="80">
        <v>502.27</v>
      </c>
      <c r="D63" s="35">
        <v>3.0470000000000002</v>
      </c>
      <c r="E63" s="36">
        <v>53.52</v>
      </c>
      <c r="F63" s="34">
        <f>ROUND(IF(B63=0,0,B63+C63+E63+D63),2)</f>
        <v>1553.37</v>
      </c>
      <c r="G63" s="37" t="str">
        <f>CONCATENATE(F63," = ",B63," + ",C63," + ",E63," + ",D63,)</f>
        <v>1553,37 = 994,53 + 502,27 + 53,52 + 3,047</v>
      </c>
      <c r="H63" s="36">
        <v>50.86</v>
      </c>
      <c r="I63" s="34">
        <f>ROUND(IF(H63=0,0,B63+C63+D63+H63),2)</f>
        <v>1550.71</v>
      </c>
      <c r="J63" s="37" t="str">
        <f>CONCATENATE(I63," = ",B63," + ",C63," + ",H63," + ",D63,)</f>
        <v>1550,71 = 994,53 + 502,27 + 50,86 + 3,047</v>
      </c>
      <c r="K63" s="36">
        <v>32.25</v>
      </c>
      <c r="L63" s="34">
        <f>ROUND(IF(B63=0,0,B63+C63+D63+K63),2)</f>
        <v>1532.1</v>
      </c>
      <c r="M63" s="37" t="str">
        <f>CONCATENATE(L63," = ",B63," + ",C63," + ",K63," + ",D63,)</f>
        <v>1532,1 = 994,53 + 502,27 + 32,25 + 3,047</v>
      </c>
      <c r="N63" s="36">
        <v>17.559999999999999</v>
      </c>
      <c r="O63" s="34">
        <f>ROUND(IF(B63=0,0,B63+C63+D63+N63),2)</f>
        <v>1517.41</v>
      </c>
      <c r="P63" s="37" t="str">
        <f>CONCATENATE(O63," = ",B63," + ",C63," + ",N63," + ",D63,)</f>
        <v>1517,41 = 994,53 + 502,27 + 17,56 + 3,047</v>
      </c>
    </row>
    <row r="64" spans="1:16" ht="17.25" customHeight="1" x14ac:dyDescent="0.3">
      <c r="A64" s="86" t="s">
        <v>30</v>
      </c>
      <c r="B64" s="87">
        <f>$A$76</f>
        <v>994.53</v>
      </c>
      <c r="C64" s="80">
        <v>0</v>
      </c>
      <c r="D64" s="35">
        <v>3.0470000000000002</v>
      </c>
      <c r="E64" s="36">
        <v>53.52</v>
      </c>
      <c r="F64" s="34">
        <f>ROUND(IF(B64=0,0,B64+C64+E64+D64),2)</f>
        <v>1051.0999999999999</v>
      </c>
      <c r="G64" s="37" t="str">
        <f>CONCATENATE(F64," = ",B64," + ",C64," + ",E64," + ",D64,)</f>
        <v>1051,1 = 994,53 + 0 + 53,52 + 3,047</v>
      </c>
      <c r="H64" s="36">
        <v>50.86</v>
      </c>
      <c r="I64" s="34">
        <f>ROUND(IF(H64=0,0,B64+C64+D64+H64),2)</f>
        <v>1048.44</v>
      </c>
      <c r="J64" s="37" t="str">
        <f>CONCATENATE(I64," = ",B64," + ",C64," + ",H64," + ",D64,)</f>
        <v>1048,44 = 994,53 + 0 + 50,86 + 3,047</v>
      </c>
      <c r="K64" s="36">
        <v>32.25</v>
      </c>
      <c r="L64" s="34">
        <f>ROUND(IF(B64=0,0,B64+C64+D64+K64),2)</f>
        <v>1029.83</v>
      </c>
      <c r="M64" s="37" t="str">
        <f>CONCATENATE(L64," = ",B64," + ",C64," + ",K64," + ",D64,)</f>
        <v>1029,83 = 994,53 + 0 + 32,25 + 3,047</v>
      </c>
      <c r="N64" s="36">
        <v>17.559999999999999</v>
      </c>
      <c r="O64" s="34">
        <f>ROUND(IF(B64=0,0,B64+C64+D64+N64),2)</f>
        <v>1015.14</v>
      </c>
      <c r="P64" s="37" t="str">
        <f>CONCATENATE(O64," = ",B64," + ",C64," + ",N64," + ",D64,)</f>
        <v>1015,14 = 994,53 + 0 + 17,56 + 3,047</v>
      </c>
    </row>
    <row r="65" spans="1:35" ht="17.25" customHeight="1" x14ac:dyDescent="0.3">
      <c r="A65" s="86" t="s">
        <v>31</v>
      </c>
      <c r="B65" s="87">
        <f>A78</f>
        <v>594593.52</v>
      </c>
      <c r="C65" s="80"/>
      <c r="D65" s="35"/>
      <c r="E65" s="36">
        <v>31995.67</v>
      </c>
      <c r="F65" s="34">
        <f>ROUND(IF(B65=0,0,B65+C65+E65+D65),2)</f>
        <v>626589.18999999994</v>
      </c>
      <c r="G65" s="37" t="str">
        <f>CONCATENATE(F65," = ",B65," + ",E65,)</f>
        <v>626589,19 = 594593,52 + 31995,67</v>
      </c>
      <c r="H65" s="36">
        <v>30406.32</v>
      </c>
      <c r="I65" s="34">
        <f>ROUND(IF(H65=0,0,B65+C65+D65+H65),2)</f>
        <v>624999.84</v>
      </c>
      <c r="J65" s="37" t="str">
        <f>CONCATENATE(I65," = ",B65,," + ",H65,,)</f>
        <v>624999,84 = 594593,52 + 30406,32</v>
      </c>
      <c r="K65" s="36">
        <v>19280.88</v>
      </c>
      <c r="L65" s="34">
        <f>ROUND(IF(B65=0,0,B65+C65+D65+K65),2)</f>
        <v>613874.4</v>
      </c>
      <c r="M65" s="37" t="str">
        <f>CONCATENATE(L65," = ",B65," + ",K65)</f>
        <v>613874,4 = 594593,52 + 19280,88</v>
      </c>
      <c r="N65" s="36">
        <v>10499.33</v>
      </c>
      <c r="O65" s="34">
        <f>ROUND(IF(B65=0,0,B65+C65+D65+N65),2)</f>
        <v>605092.85</v>
      </c>
      <c r="P65" s="37" t="str">
        <f>CONCATENATE(O65," = ",B65," + ",N65)</f>
        <v>605092,85 = 594593,52 + 10499,33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635308.59</v>
      </c>
      <c r="D67" s="99"/>
      <c r="E67" s="100"/>
      <c r="F67" s="98">
        <f>C67</f>
        <v>635308.59</v>
      </c>
      <c r="G67" s="37" t="str">
        <f>CONCATENATE(F67," = ",C67)</f>
        <v>635308,59 = 635308,59</v>
      </c>
      <c r="H67" s="101"/>
      <c r="I67" s="102">
        <f>C67</f>
        <v>635308.59</v>
      </c>
      <c r="J67" s="37" t="str">
        <f>CONCATENATE(I67," = ",C67,)</f>
        <v>635308,59 = 635308,59</v>
      </c>
      <c r="K67" s="101"/>
      <c r="L67" s="102">
        <f>C67</f>
        <v>635308.59</v>
      </c>
      <c r="M67" s="37" t="str">
        <f>CONCATENATE(L67," = ",C67,)</f>
        <v>635308,59 = 635308,59</v>
      </c>
      <c r="N67" s="101"/>
      <c r="O67" s="102">
        <f>C67</f>
        <v>635308.59</v>
      </c>
      <c r="P67" s="37" t="str">
        <f>CONCATENATE(O67," = ",C67,)</f>
        <v>635308,59 = 635308,59</v>
      </c>
    </row>
    <row r="68" spans="1:35" ht="17.25" customHeight="1" x14ac:dyDescent="0.3">
      <c r="A68" s="86" t="s">
        <v>13</v>
      </c>
      <c r="B68" s="88"/>
      <c r="C68" s="98">
        <v>862432.53</v>
      </c>
      <c r="D68" s="99"/>
      <c r="E68" s="100"/>
      <c r="F68" s="98">
        <f>C68</f>
        <v>862432.53</v>
      </c>
      <c r="G68" s="37" t="str">
        <f>CONCATENATE(F68," = ",C68)</f>
        <v>862432,53 = 862432,53</v>
      </c>
      <c r="H68" s="101"/>
      <c r="I68" s="102">
        <f>C68</f>
        <v>862432.53</v>
      </c>
      <c r="J68" s="37" t="str">
        <f>CONCATENATE(I68," = ",C68,)</f>
        <v>862432,53 = 862432,53</v>
      </c>
      <c r="K68" s="101"/>
      <c r="L68" s="102">
        <f>C68</f>
        <v>862432.53</v>
      </c>
      <c r="M68" s="37" t="str">
        <f>CONCATENATE(L68," = ",C68,)</f>
        <v>862432,53 = 862432,53</v>
      </c>
      <c r="N68" s="101"/>
      <c r="O68" s="102">
        <f>C68</f>
        <v>862432.53</v>
      </c>
      <c r="P68" s="37" t="str">
        <f>CONCATENATE(O68," = ",C68,)</f>
        <v>862432,53 = 862432,53</v>
      </c>
    </row>
    <row r="69" spans="1:35" ht="17.25" customHeight="1" x14ac:dyDescent="0.3">
      <c r="A69" s="86" t="s">
        <v>14</v>
      </c>
      <c r="B69" s="88"/>
      <c r="C69" s="98">
        <v>823867.42</v>
      </c>
      <c r="D69" s="103"/>
      <c r="E69" s="100"/>
      <c r="F69" s="98">
        <f>C69</f>
        <v>823867.42</v>
      </c>
      <c r="G69" s="37" t="str">
        <f>CONCATENATE(F69," = ",C69)</f>
        <v>823867,42 = 823867,42</v>
      </c>
      <c r="H69" s="101"/>
      <c r="I69" s="102">
        <f>C69</f>
        <v>823867.42</v>
      </c>
      <c r="J69" s="37" t="str">
        <f>CONCATENATE(I69," = ",C69,)</f>
        <v>823867,42 = 823867,42</v>
      </c>
      <c r="K69" s="101"/>
      <c r="L69" s="102">
        <f>C69</f>
        <v>823867.42</v>
      </c>
      <c r="M69" s="37" t="str">
        <f>CONCATENATE(L69," = ",C69,)</f>
        <v>823867,42 = 823867,42</v>
      </c>
      <c r="N69" s="101"/>
      <c r="O69" s="102">
        <f>C69</f>
        <v>823867.42</v>
      </c>
      <c r="P69" s="37" t="str">
        <f>CONCATENATE(O69," = ",C69,)</f>
        <v>823867,42 = 823867,42</v>
      </c>
    </row>
    <row r="70" spans="1:35" ht="17.25" customHeight="1" x14ac:dyDescent="0.3">
      <c r="A70" s="86" t="s">
        <v>15</v>
      </c>
      <c r="B70" s="88"/>
      <c r="C70" s="98">
        <v>803500.99</v>
      </c>
      <c r="D70" s="103"/>
      <c r="E70" s="100"/>
      <c r="F70" s="98">
        <f>C70</f>
        <v>803500.99</v>
      </c>
      <c r="G70" s="37" t="str">
        <f>CONCATENATE(F70," = ",C70)</f>
        <v>803500,99 = 803500,99</v>
      </c>
      <c r="H70" s="101"/>
      <c r="I70" s="102">
        <f>C70</f>
        <v>803500.99</v>
      </c>
      <c r="J70" s="37" t="str">
        <f>CONCATENATE(I70," = ",C70,)</f>
        <v>803500,99 = 803500,99</v>
      </c>
      <c r="K70" s="101"/>
      <c r="L70" s="102">
        <f>C70</f>
        <v>803500.99</v>
      </c>
      <c r="M70" s="37" t="str">
        <f>CONCATENATE(L70," = ",C70,)</f>
        <v>803500,99 = 803500,99</v>
      </c>
      <c r="N70" s="101"/>
      <c r="O70" s="102">
        <f>C70</f>
        <v>803500.99</v>
      </c>
      <c r="P70" s="37" t="str">
        <f>CONCATENATE(O70," = ",C70,)</f>
        <v>803500,99 = 803500,99</v>
      </c>
    </row>
    <row r="71" spans="1:35" ht="17.25" customHeight="1" thickBot="1" x14ac:dyDescent="0.35">
      <c r="A71" s="104" t="s">
        <v>30</v>
      </c>
      <c r="B71" s="105"/>
      <c r="C71" s="106">
        <v>635308.59</v>
      </c>
      <c r="D71" s="107"/>
      <c r="E71" s="108"/>
      <c r="F71" s="106">
        <f>C71</f>
        <v>635308.59</v>
      </c>
      <c r="G71" s="43" t="str">
        <f>CONCATENATE(F71," = ",C71)</f>
        <v>635308,59 = 635308,59</v>
      </c>
      <c r="H71" s="109"/>
      <c r="I71" s="110">
        <f>C71</f>
        <v>635308.59</v>
      </c>
      <c r="J71" s="43" t="str">
        <f>CONCATENATE(I71," = ",C71,)</f>
        <v>635308,59 = 635308,59</v>
      </c>
      <c r="K71" s="109"/>
      <c r="L71" s="110">
        <f>C71</f>
        <v>635308.59</v>
      </c>
      <c r="M71" s="43" t="str">
        <f>CONCATENATE(L71," = ",C71,)</f>
        <v>635308,59 = 635308,59</v>
      </c>
      <c r="N71" s="109"/>
      <c r="O71" s="110">
        <f>C71</f>
        <v>635308.59</v>
      </c>
      <c r="P71" s="43" t="str">
        <f>CONCATENATE(O71," = ",C71,)</f>
        <v>635308,59 = 635308,59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1897.78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994.53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594593.52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907.34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2007.77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5372.98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907.34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3488.49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2017-10-18T09:26:31Z</dcterms:created>
  <dcterms:modified xsi:type="dcterms:W3CDTF">2017-10-18T09:28:11Z</dcterms:modified>
</cp:coreProperties>
</file>